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igh120-my.sharepoint.com/personal/kate_nwnw_org/Documents/Desktop/Kate's/24-25 Budget and Financials/Budgets/"/>
    </mc:Choice>
  </mc:AlternateContent>
  <xr:revisionPtr revIDLastSave="195" documentId="11_A41774101127C56BD47093379054BBF5B0ACF5E7" xr6:coauthVersionLast="47" xr6:coauthVersionMax="47" xr10:uidLastSave="{4D77C60E-03F5-4771-A900-045E5C79FC44}"/>
  <bookViews>
    <workbookView xWindow="-120" yWindow="-120" windowWidth="29040" windowHeight="15840" xr2:uid="{00000000-000D-0000-FFFF-FFFF00000000}"/>
  </bookViews>
  <sheets>
    <sheet name="Consolidate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D16" i="2"/>
  <c r="E16" i="2"/>
  <c r="F16" i="2"/>
  <c r="B16" i="2"/>
  <c r="F51" i="2"/>
  <c r="E51" i="2"/>
  <c r="D51" i="2"/>
  <c r="C51" i="2"/>
  <c r="B51" i="2"/>
</calcChain>
</file>

<file path=xl/sharedStrings.xml><?xml version="1.0" encoding="utf-8"?>
<sst xmlns="http://schemas.openxmlformats.org/spreadsheetml/2006/main" count="96" uniqueCount="87">
  <si>
    <t>Accounts</t>
  </si>
  <si>
    <t>Income</t>
  </si>
  <si>
    <t xml:space="preserve">   4500 Contributed Income</t>
  </si>
  <si>
    <t xml:space="preserve">      4510 Individual contributions</t>
  </si>
  <si>
    <t xml:space="preserve">      4520 Corporate contributions</t>
  </si>
  <si>
    <t xml:space="preserve">   4600 Contracted/Grant Revenue</t>
  </si>
  <si>
    <t xml:space="preserve">      4603 Base Grant</t>
  </si>
  <si>
    <t xml:space="preserve">      4604 BES-WRC COP</t>
  </si>
  <si>
    <t xml:space="preserve">      4608 Small Grants</t>
  </si>
  <si>
    <t xml:space="preserve">      4612 Insurance Reimbursement</t>
  </si>
  <si>
    <t xml:space="preserve">      4750 Interest Revenue</t>
  </si>
  <si>
    <t>Total Income</t>
  </si>
  <si>
    <t>Expense</t>
  </si>
  <si>
    <t xml:space="preserve">   7200 Payroll Expense</t>
  </si>
  <si>
    <t xml:space="preserve">      7220 Salaries &amp; wages</t>
  </si>
  <si>
    <t xml:space="preserve">      7235 Employee Benefits-Retirement</t>
  </si>
  <si>
    <t xml:space="preserve">      7240 Employee benefits-Health</t>
  </si>
  <si>
    <t xml:space="preserve">      7250 Payroll taxes</t>
  </si>
  <si>
    <t xml:space="preserve">      7260 Workers Comp Insurance</t>
  </si>
  <si>
    <t xml:space="preserve">   7300 Professional Services</t>
  </si>
  <si>
    <t xml:space="preserve">      7310 Bookkeeping and Accounting</t>
  </si>
  <si>
    <t xml:space="preserve">      7320 Tax Accounting</t>
  </si>
  <si>
    <t xml:space="preserve">      7330 Payroll Service Fees</t>
  </si>
  <si>
    <t xml:space="preserve">      7340 Other Professional Fees</t>
  </si>
  <si>
    <t xml:space="preserve">   7400 Occupancy</t>
  </si>
  <si>
    <t xml:space="preserve">      7410 Rent</t>
  </si>
  <si>
    <t xml:space="preserve">      7420 Telephone, Fax &amp; Internet</t>
  </si>
  <si>
    <t xml:space="preserve">      7440 Equipment rental &amp; maintenence</t>
  </si>
  <si>
    <t xml:space="preserve">   7500 Materials &amp; Supplies</t>
  </si>
  <si>
    <t xml:space="preserve">      7505 Hospitality</t>
  </si>
  <si>
    <t xml:space="preserve">      7510 Supplies</t>
  </si>
  <si>
    <t xml:space="preserve">      7520 Printing &amp; copying</t>
  </si>
  <si>
    <t xml:space="preserve">      7525 Postage &amp; shipping</t>
  </si>
  <si>
    <t xml:space="preserve">      7530 Dues &amp; Subscriptions</t>
  </si>
  <si>
    <t xml:space="preserve">      7535 ISP, Web Hosting &amp; Domains</t>
  </si>
  <si>
    <t xml:space="preserve">      7540 Non-Cap Equipment</t>
  </si>
  <si>
    <t xml:space="preserve">   7600 Other expenses</t>
  </si>
  <si>
    <t xml:space="preserve">      7610 Bank Charges &amp; Credit card fees</t>
  </si>
  <si>
    <t xml:space="preserve">      7615 Taxes/Corportation Filing Fees</t>
  </si>
  <si>
    <t xml:space="preserve">      7625 Insurance - D&amp;O</t>
  </si>
  <si>
    <t xml:space="preserve">      7630 Insurance - Prop &amp; Liab</t>
  </si>
  <si>
    <t xml:space="preserve">      7635 Staff development</t>
  </si>
  <si>
    <t xml:space="preserve">      7640 Travel &amp; Mileage</t>
  </si>
  <si>
    <t xml:space="preserve">      7734 SMALL Grants</t>
  </si>
  <si>
    <t>Total Expense</t>
  </si>
  <si>
    <t>Total Net Income</t>
  </si>
  <si>
    <t>DISTRICT 4 COALITION BUDGET PROPOSAL FY 24-25</t>
  </si>
  <si>
    <t>NOTES</t>
  </si>
  <si>
    <t>OCF Grant</t>
  </si>
  <si>
    <t>Savings Account Interest</t>
  </si>
  <si>
    <t>3 Full Time and 1 Part Time employee</t>
  </si>
  <si>
    <t>3 Full Time employees</t>
  </si>
  <si>
    <t>2 Full Time employees</t>
  </si>
  <si>
    <t>Third Party Payroll Processing - ADP</t>
  </si>
  <si>
    <t>Cell Phones, Land Line, WiFi</t>
  </si>
  <si>
    <t>Coffee, Drinks, Meals for Meetings held at DCO</t>
  </si>
  <si>
    <t>Office Supplies, Event Supplies, NA Supplies</t>
  </si>
  <si>
    <r>
      <t xml:space="preserve">      7515 Newsletter </t>
    </r>
    <r>
      <rPr>
        <strike/>
        <sz val="12"/>
        <color theme="1"/>
        <rFont val="Calibri"/>
        <family val="2"/>
        <scheme val="minor"/>
      </rPr>
      <t xml:space="preserve">Printing &amp; Delivery </t>
    </r>
  </si>
  <si>
    <t>Potential D4C Newsletter</t>
  </si>
  <si>
    <t>Tabling Materials, Voter Edu Packets, Board and Meeting Materials</t>
  </si>
  <si>
    <t>-</t>
  </si>
  <si>
    <t>Quickbooks Accounting Software, QB Support, Non Profit Association Membership, Canva</t>
  </si>
  <si>
    <t>Checks to NAs to cover Elec Comm- $500 each = $16,500.0, Mail Chimp, Zoom, Calendar Whiz, Airtable</t>
  </si>
  <si>
    <t>Google, Dynadot, Word Press, Simplelists, Host Gator</t>
  </si>
  <si>
    <t>Home Street Monthly Analysis Fee</t>
  </si>
  <si>
    <t>OR SOS Annula Report filing fee $50x33 NAs, CT12 Filing Fees $20 x 33 NAs</t>
  </si>
  <si>
    <t xml:space="preserve">D&amp;O Insurance Premium for 33 NAs, BAs and DCO </t>
  </si>
  <si>
    <t xml:space="preserve">      4605 Stormwater Stars </t>
  </si>
  <si>
    <t xml:space="preserve">      4606 Oregon Community Foundation </t>
  </si>
  <si>
    <t>Rental Cars, Hop Cards, Ubers and Mileage</t>
  </si>
  <si>
    <t>Part of Base Grant with City of Portland</t>
  </si>
  <si>
    <t xml:space="preserve">Admin Service fee for program - Bureau of Environmental Services </t>
  </si>
  <si>
    <t>Admin Service fee for program - West Multnomah Soil and Water</t>
  </si>
  <si>
    <t>N/A In house bookkeeper</t>
  </si>
  <si>
    <t>CPA for 3 sessions Tax Form Trainings for NAs + D4CO Taxes</t>
  </si>
  <si>
    <t>Consulting and Training for Transition, Voter Education and Mock Election, Attorney Fees</t>
  </si>
  <si>
    <t>$2,750.00 Monthly Rent + Annual Increase</t>
  </si>
  <si>
    <t>FY Total</t>
  </si>
  <si>
    <t>Jul-Sep 
2024 (Q1)</t>
  </si>
  <si>
    <t>Oct-Dec 
2024 (Q2)</t>
  </si>
  <si>
    <t>Jan-Mar 
2025 (Q3)</t>
  </si>
  <si>
    <t>Apr-Jun 
2025 (Q4)</t>
  </si>
  <si>
    <t>New Fundraising Platform Give Lively - For operating funds and possible D4C Newsletter</t>
  </si>
  <si>
    <t>Copy/Fax/Scanner Maintenance new Wifi Extender Install</t>
  </si>
  <si>
    <t>TBD - More Equip for NA Use - Canopy Tents, folding tables, Owls for Zoom Mtngs, will take input</t>
  </si>
  <si>
    <t xml:space="preserve">      4311 Transition and Voter Education</t>
  </si>
  <si>
    <t xml:space="preserve">      7533 Elect Communication &amp; Subs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</si>
</sst>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/>
    </xf>
    <xf numFmtId="0" fontId="1" fillId="2" borderId="2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1" fillId="0" borderId="4" xfId="0" applyFont="1" applyBorder="1"/>
    <xf numFmtId="0" fontId="4" fillId="4" borderId="3" xfId="0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left"/>
    </xf>
    <xf numFmtId="164" fontId="1" fillId="2" borderId="5" xfId="0" applyNumberFormat="1" applyFont="1" applyFill="1" applyBorder="1" applyAlignment="1">
      <alignment horizontal="left"/>
    </xf>
    <xf numFmtId="164" fontId="1" fillId="0" borderId="7" xfId="0" applyNumberFormat="1" applyFont="1" applyBorder="1" applyAlignment="1">
      <alignment horizontal="left" wrapText="1"/>
    </xf>
    <xf numFmtId="164" fontId="1" fillId="3" borderId="8" xfId="0" applyNumberFormat="1" applyFont="1" applyFill="1" applyBorder="1" applyAlignment="1">
      <alignment horizontal="left"/>
    </xf>
    <xf numFmtId="164" fontId="1" fillId="3" borderId="9" xfId="0" applyNumberFormat="1" applyFont="1" applyFill="1" applyBorder="1" applyAlignment="1">
      <alignment horizontal="left"/>
    </xf>
    <xf numFmtId="164" fontId="1" fillId="0" borderId="7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tabSelected="1" workbookViewId="0">
      <selection activeCell="G59" sqref="G59"/>
    </sheetView>
  </sheetViews>
  <sheetFormatPr defaultRowHeight="15.75" x14ac:dyDescent="0.25"/>
  <cols>
    <col min="1" max="1" width="34.375" customWidth="1"/>
    <col min="2" max="6" width="12.125" style="2" customWidth="1"/>
    <col min="7" max="7" width="84.625" customWidth="1"/>
  </cols>
  <sheetData>
    <row r="1" spans="1:7" ht="32.25" customHeight="1" thickBot="1" x14ac:dyDescent="0.3">
      <c r="A1" s="8" t="s">
        <v>46</v>
      </c>
      <c r="B1" s="8"/>
      <c r="C1" s="8"/>
      <c r="D1" s="8"/>
      <c r="E1" s="8"/>
      <c r="F1" s="8"/>
    </row>
    <row r="2" spans="1:7" ht="31.5" x14ac:dyDescent="0.25">
      <c r="A2" s="7" t="s">
        <v>0</v>
      </c>
      <c r="B2" s="14" t="s">
        <v>77</v>
      </c>
      <c r="C2" s="11" t="s">
        <v>78</v>
      </c>
      <c r="D2" s="11" t="s">
        <v>79</v>
      </c>
      <c r="E2" s="11" t="s">
        <v>80</v>
      </c>
      <c r="F2" s="11" t="s">
        <v>81</v>
      </c>
      <c r="G2" s="6" t="s">
        <v>47</v>
      </c>
    </row>
    <row r="3" spans="1:7" x14ac:dyDescent="0.25">
      <c r="A3" s="1" t="s">
        <v>1</v>
      </c>
      <c r="B3" s="9"/>
      <c r="C3" s="9"/>
      <c r="D3" s="9"/>
      <c r="E3" s="9"/>
      <c r="F3" s="9"/>
    </row>
    <row r="4" spans="1:7" x14ac:dyDescent="0.25">
      <c r="A4" s="1" t="s">
        <v>2</v>
      </c>
      <c r="B4" s="9"/>
      <c r="C4" s="9"/>
      <c r="D4" s="9"/>
      <c r="E4" s="9"/>
      <c r="F4" s="9"/>
    </row>
    <row r="5" spans="1:7" x14ac:dyDescent="0.25">
      <c r="A5" t="s">
        <v>3</v>
      </c>
      <c r="B5" s="9">
        <v>2000.0000000000002</v>
      </c>
      <c r="C5" s="9">
        <v>500</v>
      </c>
      <c r="D5" s="9">
        <v>500</v>
      </c>
      <c r="E5" s="9">
        <v>500</v>
      </c>
      <c r="F5" s="9">
        <v>500</v>
      </c>
      <c r="G5" t="s">
        <v>82</v>
      </c>
    </row>
    <row r="6" spans="1:7" x14ac:dyDescent="0.25">
      <c r="A6" t="s">
        <v>4</v>
      </c>
      <c r="B6" s="9">
        <v>2000.0000000000002</v>
      </c>
      <c r="C6" s="9">
        <v>500</v>
      </c>
      <c r="D6" s="9">
        <v>500</v>
      </c>
      <c r="E6" s="9">
        <v>500</v>
      </c>
      <c r="F6" s="9">
        <v>500</v>
      </c>
      <c r="G6" t="s">
        <v>82</v>
      </c>
    </row>
    <row r="7" spans="1:7" x14ac:dyDescent="0.25">
      <c r="A7" s="1" t="s">
        <v>5</v>
      </c>
      <c r="B7" s="9"/>
      <c r="C7" s="9"/>
      <c r="D7" s="9"/>
      <c r="E7" s="9"/>
      <c r="F7" s="9"/>
    </row>
    <row r="8" spans="1:7" x14ac:dyDescent="0.25">
      <c r="A8" t="s">
        <v>85</v>
      </c>
      <c r="B8" s="9">
        <v>25000.000000000004</v>
      </c>
      <c r="C8" s="9">
        <v>6249.99</v>
      </c>
      <c r="D8" s="9">
        <v>6249.99</v>
      </c>
      <c r="E8" s="9">
        <v>6249.99</v>
      </c>
      <c r="F8" s="9">
        <v>6250.03</v>
      </c>
      <c r="G8" t="s">
        <v>70</v>
      </c>
    </row>
    <row r="9" spans="1:7" x14ac:dyDescent="0.25">
      <c r="A9" t="s">
        <v>6</v>
      </c>
      <c r="B9" s="9">
        <v>388338</v>
      </c>
      <c r="C9" s="9">
        <v>97084.5</v>
      </c>
      <c r="D9" s="9">
        <v>97084.5</v>
      </c>
      <c r="E9" s="9">
        <v>97084.5</v>
      </c>
      <c r="F9" s="9">
        <v>97084.5</v>
      </c>
      <c r="G9" t="s">
        <v>70</v>
      </c>
    </row>
    <row r="10" spans="1:7" x14ac:dyDescent="0.25">
      <c r="A10" t="s">
        <v>7</v>
      </c>
      <c r="B10" s="9">
        <v>3650.0000000000005</v>
      </c>
      <c r="C10" s="9">
        <v>912.51</v>
      </c>
      <c r="D10" s="9">
        <v>912.51</v>
      </c>
      <c r="E10" s="9">
        <v>912.51</v>
      </c>
      <c r="F10" s="9">
        <v>912.47</v>
      </c>
      <c r="G10" t="s">
        <v>71</v>
      </c>
    </row>
    <row r="11" spans="1:7" x14ac:dyDescent="0.25">
      <c r="A11" t="s">
        <v>67</v>
      </c>
      <c r="B11" s="9">
        <v>1750</v>
      </c>
      <c r="C11" s="9">
        <v>437.49</v>
      </c>
      <c r="D11" s="9">
        <v>437.49</v>
      </c>
      <c r="E11" s="9">
        <v>437.49</v>
      </c>
      <c r="F11" s="9">
        <v>437.53000000000003</v>
      </c>
      <c r="G11" t="s">
        <v>72</v>
      </c>
    </row>
    <row r="12" spans="1:7" x14ac:dyDescent="0.25">
      <c r="A12" t="s">
        <v>68</v>
      </c>
      <c r="B12" s="9">
        <v>3000</v>
      </c>
      <c r="C12" s="9">
        <v>750</v>
      </c>
      <c r="D12" s="9">
        <v>750</v>
      </c>
      <c r="E12" s="9">
        <v>750</v>
      </c>
      <c r="F12" s="9">
        <v>750</v>
      </c>
      <c r="G12" t="s">
        <v>48</v>
      </c>
    </row>
    <row r="13" spans="1:7" x14ac:dyDescent="0.25">
      <c r="A13" t="s">
        <v>8</v>
      </c>
      <c r="B13" s="9">
        <v>43000.000000000015</v>
      </c>
      <c r="C13" s="9">
        <v>10749.99</v>
      </c>
      <c r="D13" s="9">
        <v>10749.99</v>
      </c>
      <c r="E13" s="9">
        <v>10749.99</v>
      </c>
      <c r="F13" s="9">
        <v>10750.029999999999</v>
      </c>
      <c r="G13" t="s">
        <v>70</v>
      </c>
    </row>
    <row r="14" spans="1:7" x14ac:dyDescent="0.25">
      <c r="A14" t="s">
        <v>9</v>
      </c>
      <c r="B14" s="9">
        <v>15000</v>
      </c>
      <c r="C14" s="9">
        <v>3750</v>
      </c>
      <c r="D14" s="9">
        <v>3750</v>
      </c>
      <c r="E14" s="9">
        <v>3750</v>
      </c>
      <c r="F14" s="9">
        <v>3750</v>
      </c>
      <c r="G14" t="s">
        <v>70</v>
      </c>
    </row>
    <row r="15" spans="1:7" x14ac:dyDescent="0.25">
      <c r="A15" t="s">
        <v>10</v>
      </c>
      <c r="B15" s="9">
        <v>399.99999999999989</v>
      </c>
      <c r="C15" s="9">
        <v>100.02999999999999</v>
      </c>
      <c r="D15" s="9">
        <v>99.99</v>
      </c>
      <c r="E15" s="9">
        <v>99.99</v>
      </c>
      <c r="F15" s="9">
        <v>99.99</v>
      </c>
      <c r="G15" t="s">
        <v>49</v>
      </c>
    </row>
    <row r="16" spans="1:7" s="1" customFormat="1" x14ac:dyDescent="0.25">
      <c r="A16" s="3" t="s">
        <v>11</v>
      </c>
      <c r="B16" s="10">
        <f>SUM(B5:B15)</f>
        <v>484138</v>
      </c>
      <c r="C16" s="10">
        <f t="shared" ref="C16:F16" si="0">SUM(C5:C15)</f>
        <v>121034.51000000001</v>
      </c>
      <c r="D16" s="10">
        <f t="shared" si="0"/>
        <v>121034.47000000002</v>
      </c>
      <c r="E16" s="10">
        <f t="shared" si="0"/>
        <v>121034.47000000002</v>
      </c>
      <c r="F16" s="10">
        <f t="shared" si="0"/>
        <v>121034.55</v>
      </c>
    </row>
    <row r="17" spans="1:7" x14ac:dyDescent="0.25">
      <c r="A17" s="1" t="s">
        <v>12</v>
      </c>
      <c r="B17" s="9"/>
      <c r="C17" s="9"/>
      <c r="D17" s="9"/>
      <c r="E17" s="9"/>
      <c r="F17" s="9"/>
    </row>
    <row r="18" spans="1:7" x14ac:dyDescent="0.25">
      <c r="A18" s="1" t="s">
        <v>13</v>
      </c>
      <c r="B18" s="9"/>
      <c r="C18" s="9"/>
      <c r="D18" s="9"/>
      <c r="E18" s="9"/>
      <c r="F18" s="9"/>
    </row>
    <row r="19" spans="1:7" x14ac:dyDescent="0.25">
      <c r="A19" t="s">
        <v>14</v>
      </c>
      <c r="B19" s="9">
        <v>213000</v>
      </c>
      <c r="C19" s="9">
        <v>53250</v>
      </c>
      <c r="D19" s="9">
        <v>53250</v>
      </c>
      <c r="E19" s="9">
        <v>53250</v>
      </c>
      <c r="F19" s="9">
        <v>53250</v>
      </c>
      <c r="G19" t="s">
        <v>50</v>
      </c>
    </row>
    <row r="20" spans="1:7" x14ac:dyDescent="0.25">
      <c r="A20" t="s">
        <v>15</v>
      </c>
      <c r="B20" s="9">
        <v>6400</v>
      </c>
      <c r="C20" s="9">
        <v>1599.9900000000002</v>
      </c>
      <c r="D20" s="9">
        <v>1599.9900000000002</v>
      </c>
      <c r="E20" s="9">
        <v>1599.9900000000002</v>
      </c>
      <c r="F20" s="9">
        <v>1600.0300000000002</v>
      </c>
      <c r="G20" t="s">
        <v>52</v>
      </c>
    </row>
    <row r="21" spans="1:7" x14ac:dyDescent="0.25">
      <c r="A21" t="s">
        <v>16</v>
      </c>
      <c r="B21" s="9">
        <v>20000.000000000004</v>
      </c>
      <c r="C21" s="9">
        <v>5000.01</v>
      </c>
      <c r="D21" s="9">
        <v>5000.01</v>
      </c>
      <c r="E21" s="9">
        <v>5000.01</v>
      </c>
      <c r="F21" s="9">
        <v>4999.97</v>
      </c>
      <c r="G21" t="s">
        <v>51</v>
      </c>
    </row>
    <row r="22" spans="1:7" x14ac:dyDescent="0.25">
      <c r="A22" t="s">
        <v>17</v>
      </c>
      <c r="B22" s="9">
        <v>16300</v>
      </c>
      <c r="C22" s="9">
        <v>4074.99</v>
      </c>
      <c r="D22" s="9">
        <v>4074.99</v>
      </c>
      <c r="E22" s="9">
        <v>4074.99</v>
      </c>
      <c r="F22" s="9">
        <v>4075.0299999999997</v>
      </c>
      <c r="G22" t="s">
        <v>50</v>
      </c>
    </row>
    <row r="23" spans="1:7" x14ac:dyDescent="0.25">
      <c r="A23" t="s">
        <v>18</v>
      </c>
      <c r="B23" s="9">
        <v>631</v>
      </c>
      <c r="C23" s="9">
        <v>157.74</v>
      </c>
      <c r="D23" s="9">
        <v>157.74</v>
      </c>
      <c r="E23" s="9">
        <v>157.74</v>
      </c>
      <c r="F23" s="9">
        <v>157.78</v>
      </c>
      <c r="G23" t="s">
        <v>50</v>
      </c>
    </row>
    <row r="24" spans="1:7" x14ac:dyDescent="0.25">
      <c r="A24" s="1" t="s">
        <v>19</v>
      </c>
      <c r="B24" s="9"/>
      <c r="C24" s="9"/>
      <c r="D24" s="9"/>
      <c r="E24" s="9"/>
      <c r="F24" s="9"/>
    </row>
    <row r="25" spans="1:7" x14ac:dyDescent="0.25">
      <c r="A25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t="s">
        <v>73</v>
      </c>
    </row>
    <row r="26" spans="1:7" x14ac:dyDescent="0.25">
      <c r="A26" t="s">
        <v>21</v>
      </c>
      <c r="B26" s="9">
        <v>9000</v>
      </c>
      <c r="C26" s="9">
        <v>2250</v>
      </c>
      <c r="D26" s="9">
        <v>2250</v>
      </c>
      <c r="E26" s="9">
        <v>2250</v>
      </c>
      <c r="F26" s="9">
        <v>2250</v>
      </c>
      <c r="G26" t="s">
        <v>74</v>
      </c>
    </row>
    <row r="27" spans="1:7" x14ac:dyDescent="0.25">
      <c r="A27" t="s">
        <v>22</v>
      </c>
      <c r="B27" s="9">
        <v>5500</v>
      </c>
      <c r="C27" s="9">
        <v>1374.99</v>
      </c>
      <c r="D27" s="9">
        <v>1374.99</v>
      </c>
      <c r="E27" s="9">
        <v>1374.99</v>
      </c>
      <c r="F27" s="9">
        <v>1375.03</v>
      </c>
      <c r="G27" t="s">
        <v>53</v>
      </c>
    </row>
    <row r="28" spans="1:7" x14ac:dyDescent="0.25">
      <c r="A28" t="s">
        <v>23</v>
      </c>
      <c r="B28" s="9">
        <v>38055</v>
      </c>
      <c r="C28" s="9">
        <v>9513.75</v>
      </c>
      <c r="D28" s="9">
        <v>9513.75</v>
      </c>
      <c r="E28" s="9">
        <v>9513.75</v>
      </c>
      <c r="F28" s="9">
        <v>9513.75</v>
      </c>
      <c r="G28" t="s">
        <v>75</v>
      </c>
    </row>
    <row r="29" spans="1:7" x14ac:dyDescent="0.25">
      <c r="A29" s="1" t="s">
        <v>24</v>
      </c>
      <c r="B29" s="9"/>
      <c r="C29" s="9"/>
      <c r="D29" s="9"/>
      <c r="E29" s="9"/>
      <c r="F29" s="9"/>
    </row>
    <row r="30" spans="1:7" x14ac:dyDescent="0.25">
      <c r="A30" t="s">
        <v>25</v>
      </c>
      <c r="B30" s="9">
        <v>35002.999999999993</v>
      </c>
      <c r="C30" s="9">
        <v>8750.76</v>
      </c>
      <c r="D30" s="9">
        <v>8750.76</v>
      </c>
      <c r="E30" s="9">
        <v>8750.76</v>
      </c>
      <c r="F30" s="9">
        <v>8750.7200000000012</v>
      </c>
      <c r="G30" t="s">
        <v>76</v>
      </c>
    </row>
    <row r="31" spans="1:7" x14ac:dyDescent="0.25">
      <c r="A31" t="s">
        <v>26</v>
      </c>
      <c r="B31" s="9">
        <v>3999.9999999999995</v>
      </c>
      <c r="C31" s="9">
        <v>999.99</v>
      </c>
      <c r="D31" s="9">
        <v>999.99</v>
      </c>
      <c r="E31" s="9">
        <v>999.99</v>
      </c>
      <c r="F31" s="9">
        <v>1000.03</v>
      </c>
      <c r="G31" t="s">
        <v>54</v>
      </c>
    </row>
    <row r="32" spans="1:7" x14ac:dyDescent="0.25">
      <c r="A32" t="s">
        <v>27</v>
      </c>
      <c r="B32" s="9">
        <v>3000</v>
      </c>
      <c r="C32" s="9">
        <v>750</v>
      </c>
      <c r="D32" s="9">
        <v>750</v>
      </c>
      <c r="E32" s="9">
        <v>750</v>
      </c>
      <c r="F32" s="9">
        <v>750</v>
      </c>
      <c r="G32" t="s">
        <v>83</v>
      </c>
    </row>
    <row r="33" spans="1:7" x14ac:dyDescent="0.25">
      <c r="A33" s="1" t="s">
        <v>28</v>
      </c>
      <c r="B33" s="9"/>
      <c r="C33" s="9"/>
      <c r="D33" s="9"/>
      <c r="E33" s="9"/>
      <c r="F33" s="9"/>
    </row>
    <row r="34" spans="1:7" x14ac:dyDescent="0.25">
      <c r="A34" t="s">
        <v>29</v>
      </c>
      <c r="B34" s="9">
        <v>3000</v>
      </c>
      <c r="C34" s="9">
        <v>750</v>
      </c>
      <c r="D34" s="9">
        <v>750</v>
      </c>
      <c r="E34" s="9">
        <v>750</v>
      </c>
      <c r="F34" s="9">
        <v>750</v>
      </c>
      <c r="G34" t="s">
        <v>55</v>
      </c>
    </row>
    <row r="35" spans="1:7" x14ac:dyDescent="0.25">
      <c r="A35" t="s">
        <v>30</v>
      </c>
      <c r="B35" s="9">
        <v>2925</v>
      </c>
      <c r="C35" s="9">
        <v>731.25</v>
      </c>
      <c r="D35" s="9">
        <v>731.25</v>
      </c>
      <c r="E35" s="9">
        <v>731.25</v>
      </c>
      <c r="F35" s="9">
        <v>731.25</v>
      </c>
      <c r="G35" t="s">
        <v>56</v>
      </c>
    </row>
    <row r="36" spans="1:7" x14ac:dyDescent="0.25">
      <c r="A36" t="s">
        <v>57</v>
      </c>
      <c r="B36" s="9">
        <v>7000</v>
      </c>
      <c r="C36" s="9">
        <v>1749.9900000000002</v>
      </c>
      <c r="D36" s="9">
        <v>1749.9900000000002</v>
      </c>
      <c r="E36" s="9">
        <v>1749.9900000000002</v>
      </c>
      <c r="F36" s="9">
        <v>1750.0300000000002</v>
      </c>
      <c r="G36" t="s">
        <v>58</v>
      </c>
    </row>
    <row r="37" spans="1:7" x14ac:dyDescent="0.25">
      <c r="A37" t="s">
        <v>31</v>
      </c>
      <c r="B37" s="9">
        <v>1300</v>
      </c>
      <c r="C37" s="9">
        <v>324.99</v>
      </c>
      <c r="D37" s="9">
        <v>324.99</v>
      </c>
      <c r="E37" s="9">
        <v>324.99</v>
      </c>
      <c r="F37" s="9">
        <v>325.02999999999997</v>
      </c>
      <c r="G37" t="s">
        <v>59</v>
      </c>
    </row>
    <row r="38" spans="1:7" x14ac:dyDescent="0.25">
      <c r="A38" t="s">
        <v>32</v>
      </c>
      <c r="B38" s="9">
        <v>1000.0000000000001</v>
      </c>
      <c r="C38" s="9">
        <v>249.99</v>
      </c>
      <c r="D38" s="9">
        <v>249.99</v>
      </c>
      <c r="E38" s="9">
        <v>249.99</v>
      </c>
      <c r="F38" s="9">
        <v>250.03</v>
      </c>
      <c r="G38" t="s">
        <v>60</v>
      </c>
    </row>
    <row r="39" spans="1:7" x14ac:dyDescent="0.25">
      <c r="A39" t="s">
        <v>33</v>
      </c>
      <c r="B39" s="9">
        <v>4500</v>
      </c>
      <c r="C39" s="9">
        <v>1125</v>
      </c>
      <c r="D39" s="9">
        <v>1125</v>
      </c>
      <c r="E39" s="9">
        <v>1125</v>
      </c>
      <c r="F39" s="9">
        <v>1125</v>
      </c>
      <c r="G39" t="s">
        <v>61</v>
      </c>
    </row>
    <row r="40" spans="1:7" x14ac:dyDescent="0.25">
      <c r="A40" t="s">
        <v>86</v>
      </c>
      <c r="B40" s="9">
        <v>20000.000000000004</v>
      </c>
      <c r="C40" s="9">
        <v>5000.01</v>
      </c>
      <c r="D40" s="9">
        <v>5000.01</v>
      </c>
      <c r="E40" s="9">
        <v>5000.01</v>
      </c>
      <c r="F40" s="9">
        <v>4999.97</v>
      </c>
      <c r="G40" t="s">
        <v>62</v>
      </c>
    </row>
    <row r="41" spans="1:7" x14ac:dyDescent="0.25">
      <c r="A41" t="s">
        <v>34</v>
      </c>
      <c r="B41" s="9">
        <v>10000.000000000002</v>
      </c>
      <c r="C41" s="9">
        <v>2499.9900000000002</v>
      </c>
      <c r="D41" s="9">
        <v>2499.9900000000002</v>
      </c>
      <c r="E41" s="9">
        <v>2499.9900000000002</v>
      </c>
      <c r="F41" s="9">
        <v>2500.0300000000002</v>
      </c>
      <c r="G41" t="s">
        <v>63</v>
      </c>
    </row>
    <row r="42" spans="1:7" x14ac:dyDescent="0.25">
      <c r="A42" t="s">
        <v>35</v>
      </c>
      <c r="B42" s="9">
        <v>4224</v>
      </c>
      <c r="C42" s="9">
        <v>1056</v>
      </c>
      <c r="D42" s="9">
        <v>1056</v>
      </c>
      <c r="E42" s="9">
        <v>1056</v>
      </c>
      <c r="F42" s="9">
        <v>1056</v>
      </c>
      <c r="G42" t="s">
        <v>84</v>
      </c>
    </row>
    <row r="43" spans="1:7" x14ac:dyDescent="0.25">
      <c r="A43" s="1" t="s">
        <v>36</v>
      </c>
      <c r="B43" s="9"/>
      <c r="C43" s="9"/>
      <c r="D43" s="9"/>
      <c r="E43" s="9"/>
      <c r="F43" s="9"/>
    </row>
    <row r="44" spans="1:7" x14ac:dyDescent="0.25">
      <c r="A44" t="s">
        <v>37</v>
      </c>
      <c r="B44" s="9">
        <v>900</v>
      </c>
      <c r="C44" s="9">
        <v>225</v>
      </c>
      <c r="D44" s="9">
        <v>225</v>
      </c>
      <c r="E44" s="9">
        <v>225</v>
      </c>
      <c r="F44" s="9">
        <v>225</v>
      </c>
      <c r="G44" t="s">
        <v>64</v>
      </c>
    </row>
    <row r="45" spans="1:7" x14ac:dyDescent="0.25">
      <c r="A45" t="s">
        <v>38</v>
      </c>
      <c r="B45" s="9">
        <v>3000</v>
      </c>
      <c r="C45" s="9">
        <v>750</v>
      </c>
      <c r="D45" s="9">
        <v>750</v>
      </c>
      <c r="E45" s="9">
        <v>750</v>
      </c>
      <c r="F45" s="9">
        <v>750</v>
      </c>
      <c r="G45" t="s">
        <v>65</v>
      </c>
    </row>
    <row r="46" spans="1:7" x14ac:dyDescent="0.25">
      <c r="A46" t="s">
        <v>39</v>
      </c>
      <c r="B46" s="9">
        <v>6150</v>
      </c>
      <c r="C46" s="9">
        <v>1537.5</v>
      </c>
      <c r="D46" s="9">
        <v>1537.5</v>
      </c>
      <c r="E46" s="9">
        <v>1537.5</v>
      </c>
      <c r="F46" s="9">
        <v>1537.5</v>
      </c>
      <c r="G46" t="s">
        <v>66</v>
      </c>
    </row>
    <row r="47" spans="1:7" x14ac:dyDescent="0.25">
      <c r="A47" t="s">
        <v>40</v>
      </c>
      <c r="B47" s="9">
        <v>8850</v>
      </c>
      <c r="C47" s="9">
        <v>2212.5</v>
      </c>
      <c r="D47" s="9">
        <v>2212.5</v>
      </c>
      <c r="E47" s="9">
        <v>2212.5</v>
      </c>
      <c r="F47" s="9">
        <v>2212.5</v>
      </c>
      <c r="G47" t="s">
        <v>66</v>
      </c>
    </row>
    <row r="48" spans="1:7" x14ac:dyDescent="0.25">
      <c r="A48" t="s">
        <v>41</v>
      </c>
      <c r="B48" s="9">
        <v>2000</v>
      </c>
      <c r="C48" s="9">
        <v>500.01</v>
      </c>
      <c r="D48" s="9">
        <v>500.01</v>
      </c>
      <c r="E48" s="9">
        <v>500.01</v>
      </c>
      <c r="F48" s="9">
        <v>499.96999999999997</v>
      </c>
      <c r="G48" t="s">
        <v>60</v>
      </c>
    </row>
    <row r="49" spans="1:7" x14ac:dyDescent="0.25">
      <c r="A49" t="s">
        <v>42</v>
      </c>
      <c r="B49" s="9">
        <v>3000</v>
      </c>
      <c r="C49" s="9">
        <v>750</v>
      </c>
      <c r="D49" s="9">
        <v>750</v>
      </c>
      <c r="E49" s="9">
        <v>750</v>
      </c>
      <c r="F49" s="9">
        <v>750</v>
      </c>
      <c r="G49" t="s">
        <v>69</v>
      </c>
    </row>
    <row r="50" spans="1:7" x14ac:dyDescent="0.25">
      <c r="A50" t="s">
        <v>43</v>
      </c>
      <c r="B50" s="9">
        <v>43000.000000000015</v>
      </c>
      <c r="C50" s="9">
        <v>10749.99</v>
      </c>
      <c r="D50" s="9">
        <v>10749.99</v>
      </c>
      <c r="E50" s="9">
        <v>10749.99</v>
      </c>
      <c r="F50" s="9">
        <v>10750.029999999999</v>
      </c>
      <c r="G50" t="s">
        <v>60</v>
      </c>
    </row>
    <row r="51" spans="1:7" x14ac:dyDescent="0.25">
      <c r="A51" s="3" t="s">
        <v>44</v>
      </c>
      <c r="B51" s="10">
        <f>SUM(B17:B50)</f>
        <v>471738</v>
      </c>
      <c r="C51" s="10">
        <f>SUM(C17:C50)</f>
        <v>117934.44000000002</v>
      </c>
      <c r="D51" s="10">
        <f>SUM(D17:D50)</f>
        <v>117934.44000000002</v>
      </c>
      <c r="E51" s="10">
        <f>SUM(E17:E50)</f>
        <v>117934.44000000002</v>
      </c>
      <c r="F51" s="10">
        <f>SUM(F17:F50)</f>
        <v>117934.68</v>
      </c>
    </row>
    <row r="52" spans="1:7" ht="16.5" thickBot="1" x14ac:dyDescent="0.3">
      <c r="A52" s="4" t="s">
        <v>45</v>
      </c>
      <c r="B52" s="12">
        <v>12400</v>
      </c>
      <c r="C52" s="5">
        <v>3100.07</v>
      </c>
      <c r="D52" s="13">
        <v>3100.03</v>
      </c>
      <c r="E52" s="12">
        <v>3100.03</v>
      </c>
      <c r="F52" s="12">
        <v>3099.87</v>
      </c>
    </row>
    <row r="53" spans="1:7" ht="16.5" thickTop="1" x14ac:dyDescent="0.25"/>
  </sheetData>
  <mergeCells count="1">
    <mergeCell ref="A1:F1"/>
  </mergeCells>
  <phoneticPr fontId="2" type="noConversion"/>
  <pageMargins left="0.7" right="0.7" top="0.75" bottom="0.75" header="0.3" footer="0.3"/>
  <pageSetup scale="59" orientation="landscape" r:id="rId1"/>
  <ignoredErrors>
    <ignoredError sqref="A3:F3 A51:F51 A50:D50 F50 A17:F17 A15:F15 A4:F6 A10:F10 A13:F13 A14:F14 A16 A18:F20 A29:F32 A33:F35 A37:F39 A41:F42 A43:F43 A44:F44 A45:F45 A46:F47 A48:F49 A52:F52 A7:F7 B36:F36 A21:F28 B12:F12 B11:F11 A2 B9:F9 B8:F8 B40:F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Marie</cp:lastModifiedBy>
  <cp:lastPrinted>2024-08-12T19:37:26Z</cp:lastPrinted>
  <dcterms:modified xsi:type="dcterms:W3CDTF">2024-08-12T20:27:05Z</dcterms:modified>
</cp:coreProperties>
</file>